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/>
  <bookViews>
    <workbookView xWindow="0" yWindow="0" windowWidth="19320" windowHeight="9945"/>
  </bookViews>
  <sheets>
    <sheet name="整体绩效自评表" sheetId="9" r:id="rId1"/>
  </sheets>
  <definedNames>
    <definedName name="_xlnm.Print_Area" localSheetId="0">整体绩效自评表!$A$1:$G$42</definedName>
  </definedNames>
  <calcPr calcId="114210"/>
</workbook>
</file>

<file path=xl/calcChain.xml><?xml version="1.0" encoding="utf-8"?>
<calcChain xmlns="http://schemas.openxmlformats.org/spreadsheetml/2006/main">
  <c r="G2" i="9"/>
  <c r="F6"/>
  <c r="G6"/>
  <c r="K6"/>
  <c r="G13"/>
  <c r="G25"/>
  <c r="I43"/>
</calcChain>
</file>

<file path=xl/sharedStrings.xml><?xml version="1.0" encoding="utf-8"?>
<sst xmlns="http://schemas.openxmlformats.org/spreadsheetml/2006/main" count="185" uniqueCount="117">
  <si>
    <t>2018年度部门整体支出绩效自评表</t>
  </si>
  <si>
    <r>
      <t>填报日期：</t>
    </r>
    <r>
      <rPr>
        <sz val="9"/>
        <rFont val="Arial"/>
        <family val="2"/>
      </rPr>
      <t xml:space="preserve">						</t>
    </r>
    <r>
      <rPr>
        <sz val="9"/>
        <rFont val="仿宋"/>
        <family val="3"/>
        <charset val="134"/>
      </rPr>
      <t>2019</t>
    </r>
    <r>
      <rPr>
        <sz val="9"/>
        <rFont val="楷体_GB2312"/>
        <family val="3"/>
        <charset val="134"/>
      </rPr>
      <t>年</t>
    </r>
    <r>
      <rPr>
        <sz val="9"/>
        <rFont val="仿宋"/>
        <family val="3"/>
        <charset val="134"/>
      </rPr>
      <t>5</t>
    </r>
    <r>
      <rPr>
        <sz val="9"/>
        <rFont val="楷体_GB2312"/>
        <family val="3"/>
        <charset val="134"/>
      </rPr>
      <t>月21日</t>
    </r>
  </si>
  <si>
    <t xml:space="preserve">       总分：</t>
  </si>
  <si>
    <t>单位名称</t>
  </si>
  <si>
    <t>湖北省委直属机关工作委员会</t>
  </si>
  <si>
    <t>基本支出总额</t>
  </si>
  <si>
    <t>项目支出总额</t>
  </si>
  <si>
    <t>分数分配</t>
  </si>
  <si>
    <t>预算执行情况（万元）</t>
  </si>
  <si>
    <t>预算数（A)</t>
  </si>
  <si>
    <t>执行数（B)</t>
  </si>
  <si>
    <t>执行率(B/A)</t>
  </si>
  <si>
    <t>得分</t>
  </si>
  <si>
    <t>（20分）</t>
  </si>
  <si>
    <t>部门整体支出总额</t>
  </si>
  <si>
    <t>一级指标</t>
  </si>
  <si>
    <t>二级指标</t>
  </si>
  <si>
    <t>三级指标</t>
  </si>
  <si>
    <t>年初目标值</t>
  </si>
  <si>
    <t>实际完成值</t>
  </si>
  <si>
    <t>年度目标1（31.5分）：全面加强省直机关党的建设，压紧压实主体责任，增强服务中心保障能力</t>
  </si>
  <si>
    <t>产出指标</t>
  </si>
  <si>
    <t>数量指标</t>
  </si>
  <si>
    <t>“两学一做”学习教育督查</t>
  </si>
  <si>
    <t>126个单位</t>
  </si>
  <si>
    <t>工委组织部2018工作总结-3</t>
  </si>
  <si>
    <t>党员教育基地管理</t>
  </si>
  <si>
    <t>10个场所</t>
  </si>
  <si>
    <t>2018省委省直机关工委领导班子-4</t>
  </si>
  <si>
    <t>强化主体责任落实</t>
  </si>
  <si>
    <t>推行清单管理制度，全年下发4次清单</t>
  </si>
  <si>
    <t>4次</t>
  </si>
  <si>
    <t>2018省直机关党建工作第一批问题清单整改工作通知</t>
  </si>
  <si>
    <t>机关党建网登稿</t>
  </si>
  <si>
    <t>机关党建网登稿5000份左右</t>
  </si>
  <si>
    <t>2018年度机关党建课题报告目录后件</t>
  </si>
  <si>
    <t>全省机关党建课题调研成果</t>
  </si>
  <si>
    <t>138篇</t>
  </si>
  <si>
    <t>117篇</t>
  </si>
  <si>
    <t>2018年度机关党建课题报告目录</t>
  </si>
  <si>
    <t>加强科研建设</t>
  </si>
  <si>
    <t>在省级及以上刊物发表论文，校内刊物发行量2000份</t>
  </si>
  <si>
    <t>2篇论文，校内刊物发行量2000份</t>
  </si>
  <si>
    <t>培训省直机关干部</t>
  </si>
  <si>
    <t>2000人/年</t>
  </si>
  <si>
    <t>3700人/年</t>
  </si>
  <si>
    <t>2018省委省直机关工委领导班子-8</t>
  </si>
  <si>
    <t>党务干部培训</t>
  </si>
  <si>
    <t>700人/5期</t>
  </si>
  <si>
    <t>984人/5期</t>
  </si>
  <si>
    <t>工委组织部2018工作总结-8</t>
  </si>
  <si>
    <t>质量指标</t>
  </si>
  <si>
    <t>完成上级党建课题</t>
  </si>
  <si>
    <t>≥2个</t>
  </si>
  <si>
    <t>2个</t>
  </si>
  <si>
    <t>工委组织部2018工作总结-8-9</t>
  </si>
  <si>
    <t>党务干部培训效果</t>
  </si>
  <si>
    <t>党务干部培训达标</t>
  </si>
  <si>
    <t>达标</t>
  </si>
  <si>
    <t>工委组织部2018工作总结-9</t>
  </si>
  <si>
    <t>授课教师具有高级职称比例</t>
  </si>
  <si>
    <t>效益指标</t>
  </si>
  <si>
    <t>社会效益</t>
  </si>
  <si>
    <t>机关党建app激活人数</t>
  </si>
  <si>
    <t>达到4万人</t>
  </si>
  <si>
    <t>6万</t>
  </si>
  <si>
    <t>2018省委省直机关工委领导班子-14</t>
  </si>
  <si>
    <t>党员教育基地接待人数</t>
  </si>
  <si>
    <t>年接待人次超过5万人</t>
  </si>
  <si>
    <t>4.6万</t>
  </si>
  <si>
    <t>基层党建工作满意度</t>
  </si>
  <si>
    <t>≥90%</t>
  </si>
  <si>
    <t>年度目标2（25分）：机关制度建设规范，作风建设改进，廉政建设成效明显</t>
  </si>
  <si>
    <t>党委中心组学习</t>
  </si>
  <si>
    <t>每年不少于10次</t>
  </si>
  <si>
    <t>11次</t>
  </si>
  <si>
    <t>2018省委省直机关工委领导班子-11</t>
  </si>
  <si>
    <t>省直机关开展争先创优活动</t>
  </si>
  <si>
    <t>69个</t>
  </si>
  <si>
    <t>工委组织部2018工作总结-4</t>
  </si>
  <si>
    <t>巡查组驻点巡查工作</t>
  </si>
  <si>
    <t>4个单位</t>
  </si>
  <si>
    <t>2018省委省直机关工委领导班子-10</t>
  </si>
  <si>
    <t>省直机关民主生活会督导率</t>
  </si>
  <si>
    <t>全覆盖</t>
  </si>
  <si>
    <t>工委组织部2018工作总结-6，3</t>
  </si>
  <si>
    <t>党员干部违纪案件结案率</t>
  </si>
  <si>
    <t>省委省直机关纪工委2018工作总结-2</t>
  </si>
  <si>
    <t>党员群众满意度</t>
  </si>
  <si>
    <t>2018省委省直机关工委领导班子-13</t>
  </si>
  <si>
    <t>工青妇工作满意度</t>
  </si>
  <si>
    <t>年度目标3（23.5分）：加强机关规范管理，不断提升机关管理科学化水平</t>
  </si>
  <si>
    <t>内网安全维护</t>
  </si>
  <si>
    <t xml:space="preserve"> 安全便捷                        </t>
  </si>
  <si>
    <t>安全便捷</t>
  </si>
  <si>
    <t>物业管理面积</t>
  </si>
  <si>
    <t>4870㎡</t>
  </si>
  <si>
    <t>财政资金保障率</t>
  </si>
  <si>
    <t>离退休干部组织主题党日疗休养等活动</t>
  </si>
  <si>
    <t>5次</t>
  </si>
  <si>
    <t>内网办公覆盖率</t>
  </si>
  <si>
    <t>办公楼及设施设备完好率</t>
  </si>
  <si>
    <t>档案管理考核</t>
  </si>
  <si>
    <t>优秀</t>
  </si>
  <si>
    <t>物业服务满意度</t>
  </si>
  <si>
    <t>≥92%</t>
  </si>
  <si>
    <t>离退休干部满意度</t>
  </si>
  <si>
    <t>≥95%</t>
  </si>
  <si>
    <t>约束性指标</t>
  </si>
  <si>
    <t>资金管理</t>
  </si>
  <si>
    <t>不设权重，酌情扣分，如出现审计等部门重点披露的问题，或造成重大不良社会影响，评价总得分不得超过70分。</t>
  </si>
  <si>
    <t>合规性</t>
  </si>
  <si>
    <t>1.预算执行情况口径：预算数为调整后财政资金总额（包括上年结余结转），执行数为资金使用单位财政资金实际支出数。</t>
  </si>
  <si>
    <t>2.定量指标完成数汇总原则：绝对值直接累加计算，相对值按照资金额度加权平均计算。定量指标计分原则：正向指标（即目标值为≥X,得分=权重*B/A），反向指标（即目标值为≤X，得分=权重*A/B)，得分不得突破权重总额。定量指标先汇总完成数，再计算得分。</t>
  </si>
  <si>
    <t>3.定性指标计分原则：达成预期指标、部分达成预期指标并具有一定效果、未达成预期指标且效果较差三档，分别按照该指标对应分值区间100-80%（含80%）、80-50%（含50%）、50-0%合理确定分值。汇总时，以资金额度为权重，对分值进行加权平均计算。</t>
  </si>
  <si>
    <t>4.基于经济性和必要性等因素考虑，满意度指标暂可不作为必评指标。约束性指标以负数记分。</t>
  </si>
  <si>
    <t>表彰党建先进单位100个</t>
    <phoneticPr fontId="10" type="noConversion"/>
  </si>
</sst>
</file>

<file path=xl/styles.xml><?xml version="1.0" encoding="utf-8"?>
<styleSheet xmlns="http://schemas.openxmlformats.org/spreadsheetml/2006/main">
  <numFmts count="2">
    <numFmt numFmtId="176" formatCode="_ * #,##0.00_ ;_ * \-#,##0.00_ ;_ * &quot;-&quot;??_ ;_ @_ "/>
    <numFmt numFmtId="177" formatCode="0.00_ "/>
  </numFmts>
  <fonts count="11">
    <font>
      <sz val="12"/>
      <name val="宋体"/>
      <charset val="134"/>
    </font>
    <font>
      <sz val="12"/>
      <name val="仿宋_GB2312"/>
      <family val="3"/>
      <charset val="134"/>
    </font>
    <font>
      <sz val="10"/>
      <name val="宋体"/>
      <charset val="134"/>
    </font>
    <font>
      <sz val="10"/>
      <name val="仿宋_GB2312"/>
      <family val="3"/>
      <charset val="134"/>
    </font>
    <font>
      <sz val="20"/>
      <name val="方正小标宋_GBK"/>
      <charset val="134"/>
    </font>
    <font>
      <sz val="8"/>
      <name val="仿宋_GB2312"/>
      <family val="3"/>
      <charset val="134"/>
    </font>
    <font>
      <sz val="9"/>
      <name val="Arial"/>
      <family val="2"/>
    </font>
    <font>
      <sz val="9"/>
      <name val="仿宋"/>
      <family val="3"/>
      <charset val="134"/>
    </font>
    <font>
      <sz val="9"/>
      <name val="楷体_GB2312"/>
      <family val="3"/>
      <charset val="134"/>
    </font>
    <font>
      <sz val="12"/>
      <name val="宋体"/>
      <charset val="134"/>
    </font>
    <font>
      <sz val="9"/>
      <name val="宋体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9" fontId="9" fillId="0" borderId="0" applyFont="0" applyFill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</cellStyleXfs>
  <cellXfs count="5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>
      <alignment vertical="center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2" fillId="0" borderId="0" xfId="0" applyFont="1" applyFill="1">
      <alignment vertical="center"/>
    </xf>
    <xf numFmtId="0" fontId="3" fillId="0" borderId="1" xfId="0" applyFont="1" applyFill="1" applyBorder="1" applyAlignment="1">
      <alignment horizontal="left" vertical="center" wrapText="1"/>
    </xf>
    <xf numFmtId="177" fontId="3" fillId="0" borderId="1" xfId="0" applyNumberFormat="1" applyFont="1" applyBorder="1" applyAlignment="1">
      <alignment horizontal="center" vertical="center" wrapText="1"/>
    </xf>
    <xf numFmtId="0" fontId="0" fillId="0" borderId="0" xfId="0" applyFill="1">
      <alignment vertical="center"/>
    </xf>
    <xf numFmtId="0" fontId="3" fillId="0" borderId="0" xfId="0" applyFont="1" applyBorder="1" applyAlignment="1">
      <alignment horizontal="center" vertical="center" wrapText="1"/>
    </xf>
    <xf numFmtId="176" fontId="0" fillId="0" borderId="0" xfId="0" applyNumberFormat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10" fontId="3" fillId="0" borderId="1" xfId="1" applyNumberFormat="1" applyFont="1" applyBorder="1" applyAlignment="1">
      <alignment horizontal="center" vertical="center" wrapText="1"/>
    </xf>
    <xf numFmtId="176" fontId="3" fillId="0" borderId="1" xfId="2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177" fontId="3" fillId="2" borderId="1" xfId="0" applyNumberFormat="1" applyFont="1" applyFill="1" applyBorder="1" applyAlignment="1">
      <alignment horizontal="center" vertical="center" wrapText="1"/>
    </xf>
    <xf numFmtId="9" fontId="3" fillId="0" borderId="2" xfId="0" applyNumberFormat="1" applyFont="1" applyFill="1" applyBorder="1" applyAlignment="1">
      <alignment horizontal="center" vertical="center" wrapText="1"/>
    </xf>
    <xf numFmtId="9" fontId="3" fillId="2" borderId="5" xfId="0" applyNumberFormat="1" applyFont="1" applyFill="1" applyBorder="1" applyAlignment="1">
      <alignment horizontal="left" vertical="center" wrapText="1"/>
    </xf>
    <xf numFmtId="9" fontId="3" fillId="2" borderId="1" xfId="0" applyNumberFormat="1" applyFont="1" applyFill="1" applyBorder="1" applyAlignment="1">
      <alignment horizontal="center" vertical="center" wrapText="1"/>
    </xf>
    <xf numFmtId="0" fontId="0" fillId="3" borderId="0" xfId="0" applyFill="1">
      <alignment vertical="center"/>
    </xf>
    <xf numFmtId="0" fontId="2" fillId="0" borderId="0" xfId="0" applyFont="1" applyFill="1" applyBorder="1">
      <alignment vertical="center"/>
    </xf>
    <xf numFmtId="0" fontId="2" fillId="3" borderId="0" xfId="0" applyFont="1" applyFill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9" fontId="3" fillId="2" borderId="3" xfId="0" applyNumberFormat="1" applyFont="1" applyFill="1" applyBorder="1" applyAlignment="1">
      <alignment horizontal="center" vertical="center" wrapText="1"/>
    </xf>
    <xf numFmtId="9" fontId="3" fillId="2" borderId="2" xfId="0" applyNumberFormat="1" applyFont="1" applyFill="1" applyBorder="1" applyAlignment="1">
      <alignment horizontal="center" vertical="center" wrapText="1"/>
    </xf>
    <xf numFmtId="9" fontId="3" fillId="0" borderId="3" xfId="0" applyNumberFormat="1" applyFont="1" applyFill="1" applyBorder="1" applyAlignment="1">
      <alignment horizontal="center" vertical="center" wrapText="1"/>
    </xf>
    <xf numFmtId="9" fontId="3" fillId="0" borderId="2" xfId="0" applyNumberFormat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justify" vertical="center" wrapText="1"/>
    </xf>
    <xf numFmtId="0" fontId="3" fillId="0" borderId="5" xfId="0" applyFont="1" applyBorder="1" applyAlignment="1">
      <alignment horizontal="justify" vertical="center" wrapText="1"/>
    </xf>
    <xf numFmtId="0" fontId="3" fillId="0" borderId="2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justify" vertical="center" wrapText="1"/>
    </xf>
    <xf numFmtId="0" fontId="3" fillId="2" borderId="10" xfId="0" applyFont="1" applyFill="1" applyBorder="1" applyAlignment="1">
      <alignment horizontal="justify" vertical="center" wrapText="1"/>
    </xf>
    <xf numFmtId="0" fontId="3" fillId="2" borderId="6" xfId="0" applyFont="1" applyFill="1" applyBorder="1" applyAlignment="1">
      <alignment horizontal="justify" vertical="center" wrapText="1"/>
    </xf>
    <xf numFmtId="0" fontId="3" fillId="2" borderId="11" xfId="0" applyFont="1" applyFill="1" applyBorder="1" applyAlignment="1">
      <alignment horizontal="justify" vertical="center" wrapText="1"/>
    </xf>
    <xf numFmtId="0" fontId="3" fillId="2" borderId="12" xfId="0" applyFont="1" applyFill="1" applyBorder="1" applyAlignment="1">
      <alignment horizontal="justify" vertical="center" wrapText="1"/>
    </xf>
    <xf numFmtId="0" fontId="3" fillId="2" borderId="13" xfId="0" applyFont="1" applyFill="1" applyBorder="1" applyAlignment="1">
      <alignment horizontal="justify" vertical="center" wrapText="1"/>
    </xf>
  </cellXfs>
  <cellStyles count="3">
    <cellStyle name="百分比" xfId="1" builtinId="5"/>
    <cellStyle name="常规" xfId="0" builtinId="0"/>
    <cellStyle name="千位分隔" xfId="2" builtin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rgb="FFFFFF00"/>
  </sheetPr>
  <dimension ref="A1:K46"/>
  <sheetViews>
    <sheetView tabSelected="1" topLeftCell="A17" workbookViewId="0">
      <selection activeCell="D30" sqref="D30:E30"/>
    </sheetView>
  </sheetViews>
  <sheetFormatPr defaultColWidth="9" defaultRowHeight="14.25"/>
  <cols>
    <col min="1" max="1" width="19.125" customWidth="1"/>
    <col min="2" max="2" width="11.375" customWidth="1"/>
    <col min="3" max="3" width="25" customWidth="1"/>
    <col min="4" max="4" width="11.125" customWidth="1"/>
    <col min="5" max="5" width="19.125" customWidth="1"/>
    <col min="6" max="7" width="11.125" style="1" bestFit="1" customWidth="1"/>
    <col min="8" max="8" width="33.75" hidden="1" customWidth="1"/>
    <col min="9" max="9" width="9" style="5" hidden="1" customWidth="1"/>
    <col min="10" max="10" width="9.375" hidden="1" customWidth="1"/>
    <col min="11" max="11" width="10.375" hidden="1" customWidth="1"/>
  </cols>
  <sheetData>
    <row r="1" spans="1:11" ht="25.5">
      <c r="A1" s="35" t="s">
        <v>0</v>
      </c>
      <c r="B1" s="35"/>
      <c r="C1" s="35"/>
      <c r="D1" s="35"/>
      <c r="E1" s="35"/>
      <c r="F1" s="35"/>
      <c r="G1" s="35"/>
    </row>
    <row r="2" spans="1:11">
      <c r="A2" s="11" t="s">
        <v>1</v>
      </c>
      <c r="B2" s="36"/>
      <c r="C2" s="36"/>
      <c r="D2" s="36"/>
      <c r="E2" s="36"/>
      <c r="F2" s="1" t="s">
        <v>2</v>
      </c>
      <c r="G2" s="12">
        <f>G6+SUM(G9:G40)</f>
        <v>98.478273383306302</v>
      </c>
    </row>
    <row r="3" spans="1:11">
      <c r="A3" s="4" t="s">
        <v>3</v>
      </c>
      <c r="B3" s="30" t="s">
        <v>4</v>
      </c>
      <c r="C3" s="37"/>
      <c r="D3" s="37"/>
      <c r="E3" s="37"/>
      <c r="F3" s="37"/>
      <c r="G3" s="31"/>
    </row>
    <row r="4" spans="1:11">
      <c r="A4" s="4" t="s">
        <v>5</v>
      </c>
      <c r="B4" s="30">
        <v>5425.96</v>
      </c>
      <c r="C4" s="31"/>
      <c r="D4" s="30" t="s">
        <v>6</v>
      </c>
      <c r="E4" s="31"/>
      <c r="F4" s="38">
        <v>2238.12</v>
      </c>
      <c r="G4" s="39"/>
      <c r="I4" s="5" t="s">
        <v>7</v>
      </c>
    </row>
    <row r="5" spans="1:11">
      <c r="A5" s="4" t="s">
        <v>8</v>
      </c>
      <c r="B5" s="3"/>
      <c r="C5" s="4" t="s">
        <v>9</v>
      </c>
      <c r="D5" s="30" t="s">
        <v>10</v>
      </c>
      <c r="E5" s="31"/>
      <c r="F5" s="4" t="s">
        <v>11</v>
      </c>
      <c r="G5" s="4" t="s">
        <v>12</v>
      </c>
      <c r="I5" s="5">
        <v>20</v>
      </c>
    </row>
    <row r="6" spans="1:11" ht="24">
      <c r="A6" s="4" t="s">
        <v>13</v>
      </c>
      <c r="B6" s="4" t="s">
        <v>14</v>
      </c>
      <c r="C6" s="9">
        <v>7775.8</v>
      </c>
      <c r="D6" s="30">
        <v>7664.07</v>
      </c>
      <c r="E6" s="31"/>
      <c r="F6" s="14">
        <f>D6/C6</f>
        <v>0.9856310604696622</v>
      </c>
      <c r="G6" s="15">
        <f>20*F6</f>
        <v>19.712621209393244</v>
      </c>
      <c r="J6">
        <v>7665.18</v>
      </c>
      <c r="K6" s="25">
        <f>D6-J6</f>
        <v>-1.1100000000005821</v>
      </c>
    </row>
    <row r="7" spans="1:11">
      <c r="A7" s="4" t="s">
        <v>15</v>
      </c>
      <c r="B7" s="4" t="s">
        <v>16</v>
      </c>
      <c r="C7" s="4" t="s">
        <v>17</v>
      </c>
      <c r="D7" s="30" t="s">
        <v>18</v>
      </c>
      <c r="E7" s="31"/>
      <c r="F7" s="4" t="s">
        <v>19</v>
      </c>
      <c r="G7" s="4" t="s">
        <v>12</v>
      </c>
      <c r="H7" s="2"/>
    </row>
    <row r="8" spans="1:11">
      <c r="A8" s="32" t="s">
        <v>20</v>
      </c>
      <c r="B8" s="33"/>
      <c r="C8" s="33"/>
      <c r="D8" s="33"/>
      <c r="E8" s="33"/>
      <c r="F8" s="33"/>
      <c r="G8" s="34"/>
    </row>
    <row r="9" spans="1:11">
      <c r="A9" s="16" t="s">
        <v>21</v>
      </c>
      <c r="B9" s="16" t="s">
        <v>22</v>
      </c>
      <c r="C9" s="17" t="s">
        <v>23</v>
      </c>
      <c r="D9" s="28" t="s">
        <v>24</v>
      </c>
      <c r="E9" s="29"/>
      <c r="F9" s="16">
        <v>126</v>
      </c>
      <c r="G9" s="16">
        <v>2.5</v>
      </c>
      <c r="H9" s="5" t="s">
        <v>25</v>
      </c>
      <c r="I9" s="5">
        <v>2.5</v>
      </c>
    </row>
    <row r="10" spans="1:11">
      <c r="A10" s="16" t="s">
        <v>21</v>
      </c>
      <c r="B10" s="16" t="s">
        <v>22</v>
      </c>
      <c r="C10" s="17" t="s">
        <v>26</v>
      </c>
      <c r="D10" s="28" t="s">
        <v>27</v>
      </c>
      <c r="E10" s="29"/>
      <c r="F10" s="19">
        <v>16</v>
      </c>
      <c r="G10" s="16">
        <v>2</v>
      </c>
      <c r="H10" s="7" t="s">
        <v>28</v>
      </c>
      <c r="I10" s="5">
        <v>2</v>
      </c>
    </row>
    <row r="11" spans="1:11" ht="21">
      <c r="A11" s="16" t="s">
        <v>21</v>
      </c>
      <c r="B11" s="16" t="s">
        <v>22</v>
      </c>
      <c r="C11" s="17" t="s">
        <v>29</v>
      </c>
      <c r="D11" s="28" t="s">
        <v>30</v>
      </c>
      <c r="E11" s="29"/>
      <c r="F11" s="19" t="s">
        <v>31</v>
      </c>
      <c r="G11" s="16">
        <v>2</v>
      </c>
      <c r="H11" s="20" t="s">
        <v>32</v>
      </c>
      <c r="I11" s="26">
        <v>2</v>
      </c>
    </row>
    <row r="12" spans="1:11">
      <c r="A12" s="16" t="s">
        <v>21</v>
      </c>
      <c r="B12" s="16" t="s">
        <v>22</v>
      </c>
      <c r="C12" s="17" t="s">
        <v>33</v>
      </c>
      <c r="D12" s="40" t="s">
        <v>34</v>
      </c>
      <c r="E12" s="41"/>
      <c r="F12" s="19">
        <v>7201</v>
      </c>
      <c r="G12" s="16">
        <v>2</v>
      </c>
      <c r="H12" s="7" t="s">
        <v>35</v>
      </c>
      <c r="I12" s="5">
        <v>2</v>
      </c>
    </row>
    <row r="13" spans="1:11">
      <c r="A13" s="16" t="s">
        <v>21</v>
      </c>
      <c r="B13" s="16" t="s">
        <v>22</v>
      </c>
      <c r="C13" s="17" t="s">
        <v>36</v>
      </c>
      <c r="D13" s="40" t="s">
        <v>37</v>
      </c>
      <c r="E13" s="41"/>
      <c r="F13" s="19" t="s">
        <v>38</v>
      </c>
      <c r="G13" s="21">
        <f>117/138*2</f>
        <v>1.6956521739130435</v>
      </c>
      <c r="H13" s="5" t="s">
        <v>39</v>
      </c>
      <c r="I13" s="5">
        <v>2</v>
      </c>
    </row>
    <row r="14" spans="1:11" ht="35.25" customHeight="1">
      <c r="A14" s="16" t="s">
        <v>21</v>
      </c>
      <c r="B14" s="16" t="s">
        <v>22</v>
      </c>
      <c r="C14" s="17" t="s">
        <v>40</v>
      </c>
      <c r="D14" s="40" t="s">
        <v>41</v>
      </c>
      <c r="E14" s="41"/>
      <c r="F14" s="19" t="s">
        <v>42</v>
      </c>
      <c r="G14" s="16">
        <v>2</v>
      </c>
      <c r="I14" s="5">
        <v>2</v>
      </c>
    </row>
    <row r="15" spans="1:11">
      <c r="A15" s="16" t="s">
        <v>21</v>
      </c>
      <c r="B15" s="16" t="s">
        <v>22</v>
      </c>
      <c r="C15" s="17" t="s">
        <v>43</v>
      </c>
      <c r="D15" s="40" t="s">
        <v>44</v>
      </c>
      <c r="E15" s="41"/>
      <c r="F15" s="19" t="s">
        <v>45</v>
      </c>
      <c r="G15" s="16">
        <v>2</v>
      </c>
      <c r="H15" s="5" t="s">
        <v>46</v>
      </c>
      <c r="I15" s="5">
        <v>2</v>
      </c>
    </row>
    <row r="16" spans="1:11">
      <c r="A16" s="16" t="s">
        <v>21</v>
      </c>
      <c r="B16" s="16" t="s">
        <v>22</v>
      </c>
      <c r="C16" s="17" t="s">
        <v>47</v>
      </c>
      <c r="D16" s="40" t="s">
        <v>48</v>
      </c>
      <c r="E16" s="41"/>
      <c r="F16" s="13" t="s">
        <v>49</v>
      </c>
      <c r="G16" s="16">
        <v>2</v>
      </c>
      <c r="H16" s="5" t="s">
        <v>50</v>
      </c>
      <c r="I16" s="5">
        <v>2</v>
      </c>
    </row>
    <row r="17" spans="1:9">
      <c r="A17" s="16" t="s">
        <v>21</v>
      </c>
      <c r="B17" s="16" t="s">
        <v>51</v>
      </c>
      <c r="C17" s="17" t="s">
        <v>52</v>
      </c>
      <c r="D17" s="40" t="s">
        <v>53</v>
      </c>
      <c r="E17" s="41"/>
      <c r="F17" s="13" t="s">
        <v>54</v>
      </c>
      <c r="G17" s="16">
        <v>2</v>
      </c>
      <c r="H17" s="5" t="s">
        <v>55</v>
      </c>
      <c r="I17" s="5">
        <v>2</v>
      </c>
    </row>
    <row r="18" spans="1:9">
      <c r="A18" s="16" t="s">
        <v>21</v>
      </c>
      <c r="B18" s="16" t="s">
        <v>51</v>
      </c>
      <c r="C18" s="17" t="s">
        <v>56</v>
      </c>
      <c r="D18" s="40" t="s">
        <v>57</v>
      </c>
      <c r="E18" s="41"/>
      <c r="F18" s="19" t="s">
        <v>58</v>
      </c>
      <c r="G18" s="16">
        <v>2</v>
      </c>
      <c r="H18" s="5" t="s">
        <v>59</v>
      </c>
      <c r="I18" s="5">
        <v>2</v>
      </c>
    </row>
    <row r="19" spans="1:9" s="10" customFormat="1">
      <c r="A19" s="6" t="s">
        <v>21</v>
      </c>
      <c r="B19" s="6" t="s">
        <v>51</v>
      </c>
      <c r="C19" s="8" t="s">
        <v>60</v>
      </c>
      <c r="D19" s="42">
        <v>1</v>
      </c>
      <c r="E19" s="43"/>
      <c r="F19" s="22">
        <v>1</v>
      </c>
      <c r="G19" s="6">
        <v>2</v>
      </c>
      <c r="H19" s="7" t="s">
        <v>50</v>
      </c>
      <c r="I19" s="7">
        <v>2</v>
      </c>
    </row>
    <row r="20" spans="1:9">
      <c r="A20" s="16" t="s">
        <v>61</v>
      </c>
      <c r="B20" s="16" t="s">
        <v>62</v>
      </c>
      <c r="C20" s="17" t="s">
        <v>63</v>
      </c>
      <c r="D20" s="28" t="s">
        <v>64</v>
      </c>
      <c r="E20" s="29"/>
      <c r="F20" s="19" t="s">
        <v>65</v>
      </c>
      <c r="G20" s="16">
        <v>4.5</v>
      </c>
      <c r="H20" s="5" t="s">
        <v>66</v>
      </c>
      <c r="I20" s="5">
        <v>4.5</v>
      </c>
    </row>
    <row r="21" spans="1:9">
      <c r="A21" s="16" t="s">
        <v>61</v>
      </c>
      <c r="B21" s="16" t="s">
        <v>62</v>
      </c>
      <c r="C21" s="17" t="s">
        <v>67</v>
      </c>
      <c r="D21" s="28" t="s">
        <v>68</v>
      </c>
      <c r="E21" s="29"/>
      <c r="F21" s="16" t="s">
        <v>69</v>
      </c>
      <c r="G21" s="16">
        <v>4.5</v>
      </c>
      <c r="H21" s="5" t="s">
        <v>28</v>
      </c>
      <c r="I21" s="5">
        <v>4.5</v>
      </c>
    </row>
    <row r="22" spans="1:9">
      <c r="A22" s="16" t="s">
        <v>61</v>
      </c>
      <c r="B22" s="16" t="s">
        <v>62</v>
      </c>
      <c r="C22" s="17" t="s">
        <v>70</v>
      </c>
      <c r="D22" s="28" t="s">
        <v>71</v>
      </c>
      <c r="E22" s="29"/>
      <c r="F22" s="16"/>
      <c r="G22" s="6"/>
    </row>
    <row r="23" spans="1:9">
      <c r="A23" s="32" t="s">
        <v>72</v>
      </c>
      <c r="B23" s="33"/>
      <c r="C23" s="33"/>
      <c r="D23" s="33"/>
      <c r="E23" s="33"/>
      <c r="F23" s="33"/>
      <c r="G23" s="34"/>
    </row>
    <row r="24" spans="1:9">
      <c r="A24" s="16" t="s">
        <v>21</v>
      </c>
      <c r="B24" s="16" t="s">
        <v>22</v>
      </c>
      <c r="C24" s="17" t="s">
        <v>73</v>
      </c>
      <c r="D24" s="28" t="s">
        <v>74</v>
      </c>
      <c r="E24" s="29"/>
      <c r="F24" s="19" t="s">
        <v>75</v>
      </c>
      <c r="G24" s="16">
        <v>3</v>
      </c>
      <c r="H24" s="5" t="s">
        <v>76</v>
      </c>
      <c r="I24" s="5">
        <v>3</v>
      </c>
    </row>
    <row r="25" spans="1:9">
      <c r="A25" s="16" t="s">
        <v>21</v>
      </c>
      <c r="B25" s="16" t="s">
        <v>22</v>
      </c>
      <c r="C25" s="17" t="s">
        <v>77</v>
      </c>
      <c r="D25" s="28" t="s">
        <v>116</v>
      </c>
      <c r="E25" s="29"/>
      <c r="F25" s="19" t="s">
        <v>78</v>
      </c>
      <c r="G25" s="16">
        <f>0.69*3</f>
        <v>2.0699999999999998</v>
      </c>
      <c r="H25" s="5" t="s">
        <v>79</v>
      </c>
      <c r="I25" s="5">
        <v>3</v>
      </c>
    </row>
    <row r="26" spans="1:9">
      <c r="A26" s="16" t="s">
        <v>21</v>
      </c>
      <c r="B26" s="16" t="s">
        <v>22</v>
      </c>
      <c r="C26" s="17" t="s">
        <v>80</v>
      </c>
      <c r="D26" s="28" t="s">
        <v>81</v>
      </c>
      <c r="E26" s="29"/>
      <c r="F26" s="19" t="s">
        <v>81</v>
      </c>
      <c r="G26" s="16">
        <v>3</v>
      </c>
      <c r="H26" s="5" t="s">
        <v>82</v>
      </c>
      <c r="I26" s="5">
        <v>3</v>
      </c>
    </row>
    <row r="27" spans="1:9">
      <c r="A27" s="16" t="s">
        <v>61</v>
      </c>
      <c r="B27" s="16" t="s">
        <v>51</v>
      </c>
      <c r="C27" s="17" t="s">
        <v>83</v>
      </c>
      <c r="D27" s="28" t="s">
        <v>84</v>
      </c>
      <c r="E27" s="29"/>
      <c r="F27" s="16" t="s">
        <v>84</v>
      </c>
      <c r="G27" s="16">
        <v>8</v>
      </c>
      <c r="H27" s="5" t="s">
        <v>85</v>
      </c>
      <c r="I27" s="5">
        <v>8</v>
      </c>
    </row>
    <row r="28" spans="1:9">
      <c r="A28" s="16" t="s">
        <v>61</v>
      </c>
      <c r="B28" s="16" t="s">
        <v>51</v>
      </c>
      <c r="C28" s="17" t="s">
        <v>86</v>
      </c>
      <c r="D28" s="18"/>
      <c r="E28" s="23">
        <v>1</v>
      </c>
      <c r="F28" s="24">
        <v>1</v>
      </c>
      <c r="G28" s="16">
        <v>8</v>
      </c>
      <c r="H28" s="5" t="s">
        <v>87</v>
      </c>
      <c r="I28" s="5">
        <v>8</v>
      </c>
    </row>
    <row r="29" spans="1:9">
      <c r="A29" s="16" t="s">
        <v>61</v>
      </c>
      <c r="B29" s="16" t="s">
        <v>51</v>
      </c>
      <c r="C29" s="17" t="s">
        <v>88</v>
      </c>
      <c r="D29" s="28" t="s">
        <v>71</v>
      </c>
      <c r="E29" s="29"/>
      <c r="F29" s="16"/>
      <c r="G29" s="6"/>
      <c r="H29" s="5" t="s">
        <v>89</v>
      </c>
    </row>
    <row r="30" spans="1:9">
      <c r="A30" s="16" t="s">
        <v>61</v>
      </c>
      <c r="B30" s="16" t="s">
        <v>51</v>
      </c>
      <c r="C30" s="17" t="s">
        <v>90</v>
      </c>
      <c r="D30" s="28" t="s">
        <v>71</v>
      </c>
      <c r="E30" s="29"/>
      <c r="F30" s="16"/>
      <c r="G30" s="6"/>
    </row>
    <row r="31" spans="1:9">
      <c r="A31" s="32" t="s">
        <v>91</v>
      </c>
      <c r="B31" s="33"/>
      <c r="C31" s="33"/>
      <c r="D31" s="33"/>
      <c r="E31" s="33"/>
      <c r="F31" s="33"/>
      <c r="G31" s="34"/>
    </row>
    <row r="32" spans="1:9">
      <c r="A32" s="16" t="s">
        <v>21</v>
      </c>
      <c r="B32" s="17" t="s">
        <v>22</v>
      </c>
      <c r="C32" s="17" t="s">
        <v>92</v>
      </c>
      <c r="D32" s="28" t="s">
        <v>93</v>
      </c>
      <c r="E32" s="29"/>
      <c r="F32" s="17" t="s">
        <v>94</v>
      </c>
      <c r="G32" s="16">
        <v>2.5</v>
      </c>
      <c r="I32" s="5">
        <v>2.5</v>
      </c>
    </row>
    <row r="33" spans="1:9">
      <c r="A33" s="16" t="s">
        <v>21</v>
      </c>
      <c r="B33" s="17" t="s">
        <v>22</v>
      </c>
      <c r="C33" s="17" t="s">
        <v>95</v>
      </c>
      <c r="D33" s="28" t="s">
        <v>96</v>
      </c>
      <c r="E33" s="29"/>
      <c r="F33" s="16" t="s">
        <v>96</v>
      </c>
      <c r="G33" s="16">
        <v>2.5</v>
      </c>
      <c r="I33" s="5">
        <v>2.5</v>
      </c>
    </row>
    <row r="34" spans="1:9">
      <c r="A34" s="16" t="s">
        <v>21</v>
      </c>
      <c r="B34" s="17" t="s">
        <v>22</v>
      </c>
      <c r="C34" s="17" t="s">
        <v>97</v>
      </c>
      <c r="D34" s="40">
        <v>1</v>
      </c>
      <c r="E34" s="41"/>
      <c r="F34" s="24">
        <v>1</v>
      </c>
      <c r="G34" s="16">
        <v>2.5</v>
      </c>
      <c r="I34" s="5">
        <v>2.5</v>
      </c>
    </row>
    <row r="35" spans="1:9" ht="24">
      <c r="A35" s="16" t="s">
        <v>21</v>
      </c>
      <c r="B35" s="17" t="s">
        <v>22</v>
      </c>
      <c r="C35" s="17" t="s">
        <v>98</v>
      </c>
      <c r="D35" s="28" t="s">
        <v>99</v>
      </c>
      <c r="E35" s="29"/>
      <c r="F35" s="16" t="s">
        <v>99</v>
      </c>
      <c r="G35" s="6">
        <v>2.5</v>
      </c>
      <c r="I35" s="5">
        <v>2.5</v>
      </c>
    </row>
    <row r="36" spans="1:9">
      <c r="A36" s="16" t="s">
        <v>21</v>
      </c>
      <c r="B36" s="17" t="s">
        <v>51</v>
      </c>
      <c r="C36" s="17" t="s">
        <v>100</v>
      </c>
      <c r="D36" s="28" t="s">
        <v>84</v>
      </c>
      <c r="E36" s="29"/>
      <c r="F36" s="16" t="s">
        <v>84</v>
      </c>
      <c r="G36" s="16">
        <v>4</v>
      </c>
      <c r="I36" s="5">
        <v>4</v>
      </c>
    </row>
    <row r="37" spans="1:9">
      <c r="A37" s="16" t="s">
        <v>21</v>
      </c>
      <c r="B37" s="17" t="s">
        <v>51</v>
      </c>
      <c r="C37" s="17" t="s">
        <v>101</v>
      </c>
      <c r="D37" s="40">
        <v>0.95</v>
      </c>
      <c r="E37" s="41"/>
      <c r="F37" s="24">
        <v>0.95</v>
      </c>
      <c r="G37" s="16">
        <v>4</v>
      </c>
      <c r="I37" s="5">
        <v>4</v>
      </c>
    </row>
    <row r="38" spans="1:9">
      <c r="A38" s="16" t="s">
        <v>21</v>
      </c>
      <c r="B38" s="17" t="s">
        <v>51</v>
      </c>
      <c r="C38" s="8" t="s">
        <v>102</v>
      </c>
      <c r="D38" s="28" t="s">
        <v>103</v>
      </c>
      <c r="E38" s="29"/>
      <c r="F38" s="16" t="s">
        <v>103</v>
      </c>
      <c r="G38" s="6">
        <v>5.5</v>
      </c>
      <c r="I38" s="5">
        <v>5.5</v>
      </c>
    </row>
    <row r="39" spans="1:9">
      <c r="A39" s="16" t="s">
        <v>61</v>
      </c>
      <c r="B39" s="17" t="s">
        <v>51</v>
      </c>
      <c r="C39" s="17" t="s">
        <v>104</v>
      </c>
      <c r="D39" s="28" t="s">
        <v>105</v>
      </c>
      <c r="E39" s="29"/>
      <c r="F39" s="16"/>
      <c r="G39" s="6"/>
    </row>
    <row r="40" spans="1:9">
      <c r="A40" s="16" t="s">
        <v>61</v>
      </c>
      <c r="B40" s="17" t="s">
        <v>51</v>
      </c>
      <c r="C40" s="17" t="s">
        <v>106</v>
      </c>
      <c r="D40" s="28" t="s">
        <v>107</v>
      </c>
      <c r="E40" s="29"/>
      <c r="F40" s="16"/>
      <c r="G40" s="6"/>
    </row>
    <row r="41" spans="1:9" ht="18.600000000000001" customHeight="1">
      <c r="A41" s="47" t="s">
        <v>108</v>
      </c>
      <c r="B41" s="49" t="s">
        <v>109</v>
      </c>
      <c r="C41" s="17" t="s">
        <v>109</v>
      </c>
      <c r="D41" s="53" t="s">
        <v>110</v>
      </c>
      <c r="E41" s="54"/>
      <c r="F41" s="55"/>
      <c r="G41" s="51"/>
      <c r="I41" s="27"/>
    </row>
    <row r="42" spans="1:9" ht="21.6" customHeight="1">
      <c r="A42" s="48"/>
      <c r="B42" s="50"/>
      <c r="C42" s="17" t="s">
        <v>111</v>
      </c>
      <c r="D42" s="56"/>
      <c r="E42" s="57"/>
      <c r="F42" s="58"/>
      <c r="G42" s="52"/>
    </row>
    <row r="43" spans="1:9" ht="19.5" customHeight="1">
      <c r="A43" s="44" t="s">
        <v>112</v>
      </c>
      <c r="B43" s="45"/>
      <c r="C43" s="45"/>
      <c r="D43" s="45"/>
      <c r="E43" s="45"/>
      <c r="F43" s="45"/>
      <c r="G43" s="46"/>
      <c r="I43" s="5">
        <f>SUM(I5:I40)</f>
        <v>100</v>
      </c>
    </row>
    <row r="44" spans="1:9" ht="30.95" customHeight="1">
      <c r="A44" s="44" t="s">
        <v>113</v>
      </c>
      <c r="B44" s="45"/>
      <c r="C44" s="45"/>
      <c r="D44" s="45"/>
      <c r="E44" s="45"/>
      <c r="F44" s="45"/>
      <c r="G44" s="46"/>
    </row>
    <row r="45" spans="1:9" ht="32.1" customHeight="1">
      <c r="A45" s="44" t="s">
        <v>114</v>
      </c>
      <c r="B45" s="45"/>
      <c r="C45" s="45"/>
      <c r="D45" s="45"/>
      <c r="E45" s="45"/>
      <c r="F45" s="45"/>
      <c r="G45" s="46"/>
    </row>
    <row r="46" spans="1:9" ht="32.450000000000003" customHeight="1">
      <c r="A46" s="44" t="s">
        <v>115</v>
      </c>
      <c r="B46" s="45"/>
      <c r="C46" s="45"/>
      <c r="D46" s="45"/>
      <c r="E46" s="45"/>
      <c r="F46" s="45"/>
      <c r="G46" s="46"/>
    </row>
  </sheetData>
  <mergeCells count="49">
    <mergeCell ref="D39:E39"/>
    <mergeCell ref="D40:E40"/>
    <mergeCell ref="A44:G44"/>
    <mergeCell ref="A45:G45"/>
    <mergeCell ref="A46:G46"/>
    <mergeCell ref="A41:A42"/>
    <mergeCell ref="B41:B42"/>
    <mergeCell ref="G41:G42"/>
    <mergeCell ref="D41:F42"/>
    <mergeCell ref="A43:G43"/>
    <mergeCell ref="D33:E33"/>
    <mergeCell ref="D34:E34"/>
    <mergeCell ref="D36:E36"/>
    <mergeCell ref="D37:E37"/>
    <mergeCell ref="D35:E35"/>
    <mergeCell ref="D38:E38"/>
    <mergeCell ref="D32:E32"/>
    <mergeCell ref="D18:E18"/>
    <mergeCell ref="D19:E19"/>
    <mergeCell ref="D20:E20"/>
    <mergeCell ref="D21:E21"/>
    <mergeCell ref="A23:G23"/>
    <mergeCell ref="D24:E24"/>
    <mergeCell ref="D25:E25"/>
    <mergeCell ref="D26:E26"/>
    <mergeCell ref="D27:E27"/>
    <mergeCell ref="D29:E29"/>
    <mergeCell ref="D22:E22"/>
    <mergeCell ref="D30:E30"/>
    <mergeCell ref="A31:G31"/>
    <mergeCell ref="F4:G4"/>
    <mergeCell ref="D15:E15"/>
    <mergeCell ref="D16:E16"/>
    <mergeCell ref="D17:E17"/>
    <mergeCell ref="D10:E10"/>
    <mergeCell ref="D11:E11"/>
    <mergeCell ref="D12:E12"/>
    <mergeCell ref="D13:E13"/>
    <mergeCell ref="D14:E14"/>
    <mergeCell ref="D9:E9"/>
    <mergeCell ref="D5:E5"/>
    <mergeCell ref="D6:E6"/>
    <mergeCell ref="D7:E7"/>
    <mergeCell ref="A8:G8"/>
    <mergeCell ref="A1:G1"/>
    <mergeCell ref="B2:E2"/>
    <mergeCell ref="B3:G3"/>
    <mergeCell ref="B4:C4"/>
    <mergeCell ref="D4:E4"/>
  </mergeCells>
  <phoneticPr fontId="10" type="noConversion"/>
  <pageMargins left="0.7" right="0.7" top="0.75" bottom="0.75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整体绩效自评表</vt:lpstr>
      <vt:lpstr>整体绩效自评表!Print_Area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cp:revision/>
  <cp:lastPrinted>2019-05-23T12:54:41Z</cp:lastPrinted>
  <dcterms:created xsi:type="dcterms:W3CDTF">2019-04-21T01:26:39Z</dcterms:created>
  <dcterms:modified xsi:type="dcterms:W3CDTF">2019-05-28T10:06:18Z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2052-10.1.0.6393</vt:lpwstr>
  </property>
</Properties>
</file>